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89" i="1"/>
  <c r="H13"/>
  <c r="A185" l="1"/>
  <c r="B185"/>
  <c r="F194"/>
  <c r="G194"/>
  <c r="H194"/>
  <c r="I194"/>
  <c r="J194"/>
  <c r="L194"/>
  <c r="A195"/>
  <c r="B195"/>
  <c r="L184"/>
  <c r="J184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100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H24"/>
  <c r="G13"/>
  <c r="F13"/>
  <c r="F24" s="1"/>
  <c r="I195" l="1"/>
  <c r="J195"/>
  <c r="J196" s="1"/>
  <c r="L195"/>
  <c r="L24"/>
  <c r="I24"/>
  <c r="I196" s="1"/>
  <c r="G24"/>
  <c r="G196" s="1"/>
  <c r="H196"/>
  <c r="F196"/>
  <c r="L196" l="1"/>
</calcChain>
</file>

<file path=xl/sharedStrings.xml><?xml version="1.0" encoding="utf-8"?>
<sst xmlns="http://schemas.openxmlformats.org/spreadsheetml/2006/main" count="256" uniqueCount="87">
  <si>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</si>
  <si>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</si>
  <si>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</si>
  <si>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</si>
  <si>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</si>
  <si>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</si>
  <si>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</si>
  <si>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</si>
  <si>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</si>
  <si>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</si>
  <si>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</si>
  <si>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</si>
  <si>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</si>
  <si>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</si>
  <si>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</si>
  <si>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</si>
  <si>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</si>
  <si>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</si>
  <si>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</si>
  <si>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</si>
  <si>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</si>
  <si>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</si>
  <si>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</si>
  <si>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</si>
  <si>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</si>
  <si>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</si>
  <si>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</si>
  <si>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</si>
  <si>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</si>
  <si>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</si>
  <si>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</si>
  <si>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</si>
  <si>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</si>
  <si>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</si>
  <si>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</si>
  <si>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</si>
  <si>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</si>
  <si>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</si>
  <si>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</si>
  <si>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</si>
  <si>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</si>
  <si>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701/2010</t>
  </si>
  <si>
    <t>338/2017м</t>
  </si>
  <si>
    <t>701/2010м</t>
  </si>
  <si>
    <t>сладкое</t>
  </si>
  <si>
    <t>54-3гн/2022н</t>
  </si>
  <si>
    <t>54-23гн/2022н</t>
  </si>
  <si>
    <t>хлеб пшеничный йодированный</t>
  </si>
  <si>
    <t>чай с лимоном</t>
  </si>
  <si>
    <t>291/2017м70/2017</t>
  </si>
  <si>
    <t>плов из птицы,овощи по сезону в нарезке</t>
  </si>
  <si>
    <t>чай  с лимоном</t>
  </si>
  <si>
    <t>154-3гн/2022н</t>
  </si>
  <si>
    <t xml:space="preserve">хлеб пшеничный йодированный </t>
  </si>
  <si>
    <t>Чай  каркаде</t>
  </si>
  <si>
    <t>0.08</t>
  </si>
  <si>
    <t>Л.Н.Сидоренко</t>
  </si>
  <si>
    <t>МБОУ "Аграфеновская СОШ"</t>
  </si>
  <si>
    <t>фрукты по сезону</t>
  </si>
  <si>
    <t>чай каркаде</t>
  </si>
  <si>
    <t>54-45гн/2022н</t>
  </si>
  <si>
    <t>Каша молочная овсяная жидкая с маслом и сахаром</t>
  </si>
  <si>
    <t xml:space="preserve">хлеб пшеничный </t>
  </si>
  <si>
    <t>каша молочная пшеничная,жидкая с маслом и сахаром</t>
  </si>
  <si>
    <t>182/2017м,</t>
  </si>
  <si>
    <t>54-21гн/2022н</t>
  </si>
  <si>
    <t>капуста квашеная с растительнм маслом, гречка по-купечески с мясом</t>
  </si>
  <si>
    <t>47/2017м,458/2002г</t>
  </si>
  <si>
    <t>каша молочная манная,жидкая с маслом и сахаром/ кондитерское изделие</t>
  </si>
  <si>
    <t>181/399/2017м,</t>
  </si>
  <si>
    <t>чай с сахаром</t>
  </si>
  <si>
    <t>тефтели запеченные в соусе 90/30, макаронные изделия отварные с маслом</t>
  </si>
  <si>
    <t>54-2гн/2022н</t>
  </si>
  <si>
    <t>15/м2022н/203/2017м</t>
  </si>
  <si>
    <t>каша "Дружба"молочная из риса и пшена/кондитерские изделия</t>
  </si>
  <si>
    <t>54-16к/2022н 399/2017м</t>
  </si>
  <si>
    <t>54-23н/2022н</t>
  </si>
  <si>
    <t>каша рисовая рассыпчатая/рыба тушеная в томате с овощами</t>
  </si>
  <si>
    <t>чай с лимоном 200/7</t>
  </si>
  <si>
    <t xml:space="preserve">67/201м7/229/2017м </t>
  </si>
  <si>
    <t>печенье</t>
  </si>
  <si>
    <t xml:space="preserve">182/2017м </t>
  </si>
  <si>
    <t>54-21н/2017н</t>
  </si>
  <si>
    <t xml:space="preserve">Котлеты рубленные из кур,каша рассыпчатая  гречневая, закуска из овощей(икра кабачковая) </t>
  </si>
  <si>
    <t>101/2017м 291/2017м171/2017м</t>
  </si>
  <si>
    <t>Макаронные изделия отварные с маслом,тефтели запеченные в соусе</t>
  </si>
  <si>
    <t>203/2017м 15м/2022н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</si>
</sst>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2" xfId="0" applyFon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center"/>
      <protection locked="0"/>
    </xf>
    <xf numFmtId="1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2" fillId="4" borderId="2" xfId="0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center" vertical="top" wrapText="1"/>
    </xf>
    <xf numFmtId="0" fontId="0" fillId="4" borderId="2" xfId="0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5" activePane="bottomRight" state="frozen"/>
      <selection pane="topRight" activeCell="E1" sqref="E1"/>
      <selection pane="bottomLeft" activeCell="A6" sqref="A6"/>
      <selection pane="bottomRight" activeCell="F161" sqref="F16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1" t="s">
        <v>57</v>
      </c>
      <c r="D1" s="72"/>
      <c r="E1" s="72"/>
      <c r="F1" s="12" t="s">
        <v>16</v>
      </c>
      <c r="G1" s="2" t="s">
        <v>17</v>
      </c>
      <c r="H1" s="73" t="s">
        <v>39</v>
      </c>
      <c r="I1" s="73"/>
      <c r="J1" s="73"/>
      <c r="K1" s="73"/>
    </row>
    <row r="2" spans="1:12" ht="18">
      <c r="A2" s="35" t="s">
        <v>6</v>
      </c>
      <c r="C2" s="2"/>
      <c r="G2" s="2" t="s">
        <v>18</v>
      </c>
      <c r="H2" s="73" t="s">
        <v>56</v>
      </c>
      <c r="I2" s="73"/>
      <c r="J2" s="73"/>
      <c r="K2" s="7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.75" thickBot="1">
      <c r="A6" s="20">
        <v>1</v>
      </c>
      <c r="B6" s="21">
        <v>1</v>
      </c>
      <c r="C6" s="22" t="s">
        <v>20</v>
      </c>
      <c r="D6" s="5" t="s">
        <v>21</v>
      </c>
      <c r="E6" s="55" t="s">
        <v>68</v>
      </c>
      <c r="F6" s="40">
        <v>270</v>
      </c>
      <c r="G6" s="51">
        <v>10.46</v>
      </c>
      <c r="H6" s="51">
        <v>13.82</v>
      </c>
      <c r="I6" s="52">
        <v>62.35</v>
      </c>
      <c r="J6" s="51">
        <v>416.31</v>
      </c>
      <c r="K6" s="51" t="s">
        <v>69</v>
      </c>
      <c r="L6" s="78">
        <v>64.72</v>
      </c>
    </row>
    <row r="7" spans="1:12" ht="15">
      <c r="A7" s="23"/>
      <c r="B7" s="15"/>
      <c r="C7" s="11"/>
      <c r="D7" s="6"/>
      <c r="E7" s="42"/>
      <c r="F7" s="43"/>
      <c r="G7" s="53"/>
      <c r="H7" s="53"/>
      <c r="I7" s="54"/>
      <c r="J7" s="51"/>
      <c r="K7" s="44"/>
      <c r="L7" s="43"/>
    </row>
    <row r="8" spans="1:12" ht="15">
      <c r="A8" s="23"/>
      <c r="B8" s="15"/>
      <c r="C8" s="11"/>
      <c r="D8" s="7" t="s">
        <v>22</v>
      </c>
      <c r="E8" s="56" t="s">
        <v>70</v>
      </c>
      <c r="F8" s="43">
        <v>200</v>
      </c>
      <c r="G8" s="53">
        <v>3.8</v>
      </c>
      <c r="H8" s="53">
        <v>2.9</v>
      </c>
      <c r="I8" s="54">
        <v>11.3</v>
      </c>
      <c r="J8" s="53">
        <v>86.5</v>
      </c>
      <c r="K8" s="53" t="s">
        <v>46</v>
      </c>
      <c r="L8" s="63">
        <v>20</v>
      </c>
    </row>
    <row r="9" spans="1:12" ht="15">
      <c r="A9" s="23"/>
      <c r="B9" s="15"/>
      <c r="C9" s="11"/>
      <c r="D9" s="7" t="s">
        <v>23</v>
      </c>
      <c r="E9" s="56" t="s">
        <v>40</v>
      </c>
      <c r="F9" s="43">
        <v>30</v>
      </c>
      <c r="G9" s="53">
        <v>2.1</v>
      </c>
      <c r="H9" s="53">
        <v>0.3</v>
      </c>
      <c r="I9" s="54">
        <v>14.49</v>
      </c>
      <c r="J9" s="53">
        <v>70.14</v>
      </c>
      <c r="K9" s="53" t="s">
        <v>41</v>
      </c>
      <c r="L9" s="63">
        <v>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16.360000000000003</v>
      </c>
      <c r="H13" s="19">
        <f>SUM(H6:H12)</f>
        <v>17.02</v>
      </c>
      <c r="I13" s="19">
        <f t="shared" si="0"/>
        <v>88.14</v>
      </c>
      <c r="J13" s="19">
        <f t="shared" si="0"/>
        <v>572.95000000000005</v>
      </c>
      <c r="K13" s="25"/>
      <c r="L13" s="19">
        <f t="shared" ref="L13" si="1">SUM(L6:L12)</f>
        <v>89.72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SUM(F13+F23)</f>
        <v>500</v>
      </c>
      <c r="G24" s="32">
        <f t="shared" ref="G24:L24" si="4">SUM(G13+G23)</f>
        <v>16.360000000000003</v>
      </c>
      <c r="H24" s="32">
        <f t="shared" si="4"/>
        <v>17.02</v>
      </c>
      <c r="I24" s="32">
        <f t="shared" si="4"/>
        <v>88.14</v>
      </c>
      <c r="J24" s="32">
        <f t="shared" si="4"/>
        <v>572.95000000000005</v>
      </c>
      <c r="K24" s="32"/>
      <c r="L24" s="32">
        <f t="shared" si="4"/>
        <v>89.72</v>
      </c>
    </row>
    <row r="25" spans="1:12" ht="30.75" thickBot="1">
      <c r="A25" s="14">
        <v>1</v>
      </c>
      <c r="B25" s="15">
        <v>2</v>
      </c>
      <c r="C25" s="22" t="s">
        <v>20</v>
      </c>
      <c r="D25" s="5" t="s">
        <v>21</v>
      </c>
      <c r="E25" s="55" t="s">
        <v>71</v>
      </c>
      <c r="F25" s="40">
        <v>270</v>
      </c>
      <c r="G25" s="53">
        <v>19.420000000000002</v>
      </c>
      <c r="H25" s="53">
        <v>15.1</v>
      </c>
      <c r="I25" s="53">
        <v>44.41</v>
      </c>
      <c r="J25" s="51">
        <v>391.16</v>
      </c>
      <c r="K25" s="51" t="s">
        <v>73</v>
      </c>
      <c r="L25" s="40">
        <v>69.72</v>
      </c>
    </row>
    <row r="26" spans="1:12" ht="15">
      <c r="A26" s="14"/>
      <c r="B26" s="15"/>
      <c r="C26" s="11"/>
      <c r="D26" s="6"/>
      <c r="E26" s="55"/>
      <c r="F26" s="79"/>
      <c r="G26" s="51"/>
      <c r="H26" s="51"/>
      <c r="I26" s="52"/>
      <c r="J26" s="52"/>
      <c r="K26" s="44"/>
      <c r="L26" s="78"/>
    </row>
    <row r="27" spans="1:12" ht="15">
      <c r="A27" s="14"/>
      <c r="B27" s="15"/>
      <c r="C27" s="11"/>
      <c r="D27" s="7" t="s">
        <v>22</v>
      </c>
      <c r="E27" s="56" t="s">
        <v>70</v>
      </c>
      <c r="F27" s="60">
        <v>200</v>
      </c>
      <c r="G27" s="53">
        <v>0.2</v>
      </c>
      <c r="H27" s="53">
        <v>0</v>
      </c>
      <c r="I27" s="54">
        <v>10.38</v>
      </c>
      <c r="J27" s="69">
        <v>42.42</v>
      </c>
      <c r="K27" s="53" t="s">
        <v>72</v>
      </c>
      <c r="L27" s="63">
        <v>15</v>
      </c>
    </row>
    <row r="28" spans="1:12" ht="15">
      <c r="A28" s="14"/>
      <c r="B28" s="15"/>
      <c r="C28" s="11"/>
      <c r="D28" s="7" t="s">
        <v>23</v>
      </c>
      <c r="E28" s="56" t="s">
        <v>40</v>
      </c>
      <c r="F28" s="60">
        <v>40</v>
      </c>
      <c r="G28" s="53">
        <v>2.1</v>
      </c>
      <c r="H28" s="53">
        <v>0.3</v>
      </c>
      <c r="I28" s="54">
        <v>14.49</v>
      </c>
      <c r="J28" s="69">
        <v>70.14</v>
      </c>
      <c r="K28" s="53" t="s">
        <v>43</v>
      </c>
      <c r="L28" s="63">
        <v>5</v>
      </c>
    </row>
    <row r="29" spans="1:12" ht="15">
      <c r="A29" s="14"/>
      <c r="B29" s="15"/>
      <c r="C29" s="11"/>
      <c r="D29" s="7" t="s">
        <v>44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5">SUM(G25:G31)</f>
        <v>21.720000000000002</v>
      </c>
      <c r="H32" s="19">
        <f t="shared" ref="H32" si="6">SUM(H25:H31)</f>
        <v>15.4</v>
      </c>
      <c r="I32" s="19">
        <f t="shared" ref="I32" si="7">SUM(I25:I31)</f>
        <v>69.28</v>
      </c>
      <c r="J32" s="19">
        <f t="shared" ref="J32:L32" si="8">SUM(J25:J31)</f>
        <v>503.72</v>
      </c>
      <c r="K32" s="25"/>
      <c r="L32" s="19">
        <f t="shared" si="8"/>
        <v>89.72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SUM(F32+F42)</f>
        <v>510</v>
      </c>
      <c r="G43" s="32">
        <f t="shared" ref="G43:L43" si="13">SUM(G32+G42)</f>
        <v>21.720000000000002</v>
      </c>
      <c r="H43" s="32">
        <f t="shared" si="13"/>
        <v>15.4</v>
      </c>
      <c r="I43" s="65">
        <f t="shared" si="13"/>
        <v>69.28</v>
      </c>
      <c r="J43" s="65">
        <f t="shared" si="13"/>
        <v>503.72</v>
      </c>
      <c r="K43" s="65"/>
      <c r="L43" s="65">
        <f t="shared" si="13"/>
        <v>89.72</v>
      </c>
    </row>
    <row r="44" spans="1:12" ht="30.75" thickBot="1">
      <c r="A44" s="20">
        <v>1</v>
      </c>
      <c r="B44" s="21">
        <v>3</v>
      </c>
      <c r="C44" s="22" t="s">
        <v>20</v>
      </c>
      <c r="D44" s="5" t="s">
        <v>21</v>
      </c>
      <c r="E44" s="55" t="s">
        <v>63</v>
      </c>
      <c r="F44" s="67">
        <v>200</v>
      </c>
      <c r="G44" s="61">
        <v>8.16</v>
      </c>
      <c r="H44" s="61">
        <v>6.96</v>
      </c>
      <c r="I44" s="66">
        <v>38.520000000000003</v>
      </c>
      <c r="J44" s="66">
        <v>249.72</v>
      </c>
      <c r="K44" s="66" t="s">
        <v>64</v>
      </c>
      <c r="L44" s="68">
        <v>31.72</v>
      </c>
    </row>
    <row r="45" spans="1:12" ht="15">
      <c r="A45" s="23"/>
      <c r="B45" s="15"/>
      <c r="C45" s="11"/>
      <c r="D45" s="6"/>
      <c r="E45" s="58"/>
      <c r="F45" s="62"/>
      <c r="G45" s="51"/>
      <c r="H45" s="51"/>
      <c r="I45" s="52"/>
      <c r="J45" s="53"/>
      <c r="K45" s="53"/>
      <c r="L45" s="63"/>
    </row>
    <row r="46" spans="1:12" ht="15">
      <c r="A46" s="23"/>
      <c r="B46" s="15"/>
      <c r="C46" s="11"/>
      <c r="D46" s="7" t="s">
        <v>22</v>
      </c>
      <c r="E46" s="56" t="s">
        <v>70</v>
      </c>
      <c r="F46" s="60">
        <v>200</v>
      </c>
      <c r="G46" s="53">
        <v>3.6</v>
      </c>
      <c r="H46" s="53">
        <v>3.6</v>
      </c>
      <c r="I46" s="54">
        <v>12.6</v>
      </c>
      <c r="J46" s="53">
        <v>100.4</v>
      </c>
      <c r="K46" s="53" t="s">
        <v>65</v>
      </c>
      <c r="L46" s="63">
        <v>20</v>
      </c>
    </row>
    <row r="47" spans="1:12" ht="15">
      <c r="A47" s="23"/>
      <c r="B47" s="15"/>
      <c r="C47" s="11"/>
      <c r="D47" s="7" t="s">
        <v>23</v>
      </c>
      <c r="E47" s="56" t="s">
        <v>40</v>
      </c>
      <c r="F47" s="60">
        <v>40</v>
      </c>
      <c r="G47" s="53">
        <v>3.16</v>
      </c>
      <c r="H47" s="53">
        <v>0.4</v>
      </c>
      <c r="I47" s="54">
        <v>19.32</v>
      </c>
      <c r="J47" s="53">
        <v>93.52</v>
      </c>
      <c r="K47" s="53" t="s">
        <v>41</v>
      </c>
      <c r="L47" s="63">
        <v>10</v>
      </c>
    </row>
    <row r="48" spans="1:12" ht="15">
      <c r="A48" s="23"/>
      <c r="B48" s="15"/>
      <c r="C48" s="11"/>
      <c r="D48" s="7" t="s">
        <v>24</v>
      </c>
      <c r="E48" s="57" t="s">
        <v>58</v>
      </c>
      <c r="F48" s="59">
        <v>100</v>
      </c>
      <c r="G48" s="59">
        <v>0.4</v>
      </c>
      <c r="H48" s="59">
        <v>0.4</v>
      </c>
      <c r="I48" s="59">
        <v>9.8000000000000007</v>
      </c>
      <c r="J48" s="59">
        <v>47</v>
      </c>
      <c r="K48" s="59" t="s">
        <v>42</v>
      </c>
      <c r="L48" s="64">
        <v>28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3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3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4">SUM(G44:G50)</f>
        <v>15.32</v>
      </c>
      <c r="H51" s="19">
        <f t="shared" ref="H51" si="15">SUM(H44:H50)</f>
        <v>11.360000000000001</v>
      </c>
      <c r="I51" s="19">
        <f t="shared" ref="I51" si="16">SUM(I44:I50)</f>
        <v>80.239999999999995</v>
      </c>
      <c r="J51" s="19">
        <f t="shared" ref="J51:L51" si="17">SUM(J44:J50)</f>
        <v>490.64</v>
      </c>
      <c r="K51" s="25"/>
      <c r="L51" s="19">
        <f t="shared" si="17"/>
        <v>89.72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SUM(F51+F61)</f>
        <v>540</v>
      </c>
      <c r="G62" s="65">
        <f t="shared" ref="G62:L62" si="22">SUM(G51+G61)</f>
        <v>15.32</v>
      </c>
      <c r="H62" s="65">
        <f t="shared" si="22"/>
        <v>11.360000000000001</v>
      </c>
      <c r="I62" s="65">
        <f t="shared" si="22"/>
        <v>80.239999999999995</v>
      </c>
      <c r="J62" s="65">
        <f t="shared" si="22"/>
        <v>490.64</v>
      </c>
      <c r="K62" s="32"/>
      <c r="L62" s="32">
        <f t="shared" si="22"/>
        <v>89.72</v>
      </c>
    </row>
    <row r="63" spans="1:12" ht="30.75" thickBot="1">
      <c r="A63" s="20">
        <v>1</v>
      </c>
      <c r="B63" s="21">
        <v>4</v>
      </c>
      <c r="C63" s="22" t="s">
        <v>20</v>
      </c>
      <c r="D63" s="5" t="s">
        <v>21</v>
      </c>
      <c r="E63" s="55" t="s">
        <v>66</v>
      </c>
      <c r="F63" s="40">
        <v>260</v>
      </c>
      <c r="G63" s="51">
        <v>14.22</v>
      </c>
      <c r="H63" s="51">
        <v>20.87</v>
      </c>
      <c r="I63" s="52">
        <v>42.57</v>
      </c>
      <c r="J63" s="53">
        <v>414.42</v>
      </c>
      <c r="K63" s="51" t="s">
        <v>67</v>
      </c>
      <c r="L63" s="40">
        <v>59.72</v>
      </c>
    </row>
    <row r="64" spans="1:12" ht="15">
      <c r="A64" s="23"/>
      <c r="B64" s="15"/>
      <c r="C64" s="11"/>
      <c r="D64" s="6"/>
      <c r="E64" s="42"/>
      <c r="F64" s="43"/>
      <c r="G64" s="53"/>
      <c r="H64" s="53"/>
      <c r="I64" s="53"/>
      <c r="J64" s="53"/>
      <c r="K64" s="51"/>
      <c r="L64" s="78"/>
    </row>
    <row r="65" spans="1:12" ht="15">
      <c r="A65" s="23"/>
      <c r="B65" s="15"/>
      <c r="C65" s="11"/>
      <c r="D65" s="7" t="s">
        <v>22</v>
      </c>
      <c r="E65" s="56" t="s">
        <v>59</v>
      </c>
      <c r="F65" s="43">
        <v>200</v>
      </c>
      <c r="G65" s="53">
        <v>0.16</v>
      </c>
      <c r="H65" s="53">
        <v>0.08</v>
      </c>
      <c r="I65" s="53">
        <v>7.18</v>
      </c>
      <c r="J65" s="69">
        <v>30.08</v>
      </c>
      <c r="K65" s="53" t="s">
        <v>60</v>
      </c>
      <c r="L65" s="63">
        <v>20</v>
      </c>
    </row>
    <row r="66" spans="1:12" ht="15">
      <c r="A66" s="23"/>
      <c r="B66" s="15"/>
      <c r="C66" s="11"/>
      <c r="D66" s="7" t="s">
        <v>23</v>
      </c>
      <c r="E66" s="56" t="s">
        <v>40</v>
      </c>
      <c r="F66" s="43">
        <v>40</v>
      </c>
      <c r="G66" s="53">
        <v>3.16</v>
      </c>
      <c r="H66" s="53">
        <v>0.4</v>
      </c>
      <c r="I66" s="54">
        <v>19.32</v>
      </c>
      <c r="J66" s="69">
        <v>93.52</v>
      </c>
      <c r="K66" s="53" t="s">
        <v>43</v>
      </c>
      <c r="L66" s="63">
        <v>10</v>
      </c>
    </row>
    <row r="67" spans="1:12" ht="15">
      <c r="A67" s="23"/>
      <c r="B67" s="15"/>
      <c r="C67" s="11"/>
      <c r="D67" s="7" t="s">
        <v>24</v>
      </c>
      <c r="E67" s="56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3">SUM(G63:G69)</f>
        <v>17.54</v>
      </c>
      <c r="H70" s="19">
        <f t="shared" ref="H70" si="24">SUM(H63:H69)</f>
        <v>21.349999999999998</v>
      </c>
      <c r="I70" s="19">
        <f t="shared" ref="I70" si="25">SUM(I63:I69)</f>
        <v>69.069999999999993</v>
      </c>
      <c r="J70" s="19">
        <f t="shared" ref="J70:L70" si="26">SUM(J63:J69)</f>
        <v>538.02</v>
      </c>
      <c r="K70" s="25"/>
      <c r="L70" s="19">
        <f t="shared" si="26"/>
        <v>89.72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7">SUM(G71:G79)</f>
        <v>0</v>
      </c>
      <c r="H80" s="19">
        <f t="shared" ref="H80" si="28">SUM(H71:H79)</f>
        <v>0</v>
      </c>
      <c r="I80" s="19">
        <f t="shared" ref="I80" si="29">SUM(I71:I79)</f>
        <v>0</v>
      </c>
      <c r="J80" s="19">
        <f t="shared" ref="J80:L80" si="30">SUM(J71:J79)</f>
        <v>0</v>
      </c>
      <c r="K80" s="25"/>
      <c r="L80" s="19">
        <f t="shared" si="30"/>
        <v>0</v>
      </c>
    </row>
    <row r="81" spans="1:12" ht="15.75" customHeight="1" thickBot="1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SUM(F70+F80)</f>
        <v>500</v>
      </c>
      <c r="G81" s="65">
        <f t="shared" ref="G81:L81" si="31">SUM(G70+G80)</f>
        <v>17.54</v>
      </c>
      <c r="H81" s="65">
        <f t="shared" si="31"/>
        <v>21.349999999999998</v>
      </c>
      <c r="I81" s="65">
        <f t="shared" si="31"/>
        <v>69.069999999999993</v>
      </c>
      <c r="J81" s="32">
        <f t="shared" si="31"/>
        <v>538.02</v>
      </c>
      <c r="K81" s="32"/>
      <c r="L81" s="32">
        <f t="shared" si="31"/>
        <v>89.72</v>
      </c>
    </row>
    <row r="82" spans="1:12" ht="26.2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50</v>
      </c>
      <c r="F82" s="40">
        <v>260</v>
      </c>
      <c r="G82" s="53">
        <v>15.02</v>
      </c>
      <c r="H82" s="53">
        <v>15.52</v>
      </c>
      <c r="I82" s="53">
        <v>35.22</v>
      </c>
      <c r="J82" s="70">
        <v>340.41</v>
      </c>
      <c r="K82" s="41" t="s">
        <v>49</v>
      </c>
      <c r="L82" s="40">
        <v>61.72</v>
      </c>
    </row>
    <row r="83" spans="1:12" ht="15">
      <c r="A83" s="23"/>
      <c r="B83" s="15"/>
      <c r="C83" s="11"/>
      <c r="D83" s="6"/>
      <c r="E83" s="42"/>
      <c r="F83" s="43"/>
      <c r="G83" s="51"/>
      <c r="H83" s="51"/>
      <c r="I83" s="52"/>
      <c r="J83" s="51"/>
      <c r="K83" s="44"/>
      <c r="L83" s="78"/>
    </row>
    <row r="84" spans="1:12" ht="25.5">
      <c r="A84" s="23"/>
      <c r="B84" s="15"/>
      <c r="C84" s="11"/>
      <c r="D84" s="7" t="s">
        <v>22</v>
      </c>
      <c r="E84" s="42" t="s">
        <v>51</v>
      </c>
      <c r="F84" s="43">
        <v>200</v>
      </c>
      <c r="G84" s="53">
        <v>0.3</v>
      </c>
      <c r="H84" s="53">
        <v>0</v>
      </c>
      <c r="I84" s="54">
        <v>10.58</v>
      </c>
      <c r="J84" s="53">
        <v>43.52</v>
      </c>
      <c r="K84" s="44" t="s">
        <v>45</v>
      </c>
      <c r="L84" s="63">
        <v>18</v>
      </c>
    </row>
    <row r="85" spans="1:12" ht="15">
      <c r="A85" s="23"/>
      <c r="B85" s="15"/>
      <c r="C85" s="11"/>
      <c r="D85" s="7" t="s">
        <v>23</v>
      </c>
      <c r="E85" s="42" t="s">
        <v>62</v>
      </c>
      <c r="F85" s="43">
        <v>40</v>
      </c>
      <c r="G85" s="53">
        <v>3.16</v>
      </c>
      <c r="H85" s="53">
        <v>0.4</v>
      </c>
      <c r="I85" s="54">
        <v>19.32</v>
      </c>
      <c r="J85" s="53">
        <v>93.52</v>
      </c>
      <c r="K85" s="44" t="s">
        <v>41</v>
      </c>
      <c r="L85" s="63">
        <v>10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44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2">SUM(G82:G88)</f>
        <v>18.48</v>
      </c>
      <c r="H89" s="19">
        <f t="shared" ref="H89" si="33">SUM(H82:H88)</f>
        <v>15.92</v>
      </c>
      <c r="I89" s="19">
        <f t="shared" ref="I89" si="34">SUM(I82:I88)</f>
        <v>65.12</v>
      </c>
      <c r="J89" s="19">
        <f t="shared" ref="J89:L89" si="35">SUM(J82:J88)</f>
        <v>477.45</v>
      </c>
      <c r="K89" s="25"/>
      <c r="L89" s="19">
        <f t="shared" si="35"/>
        <v>89.72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6">SUM(G90:G98)</f>
        <v>0</v>
      </c>
      <c r="H99" s="19">
        <f t="shared" ref="H99" si="37">SUM(H90:H98)</f>
        <v>0</v>
      </c>
      <c r="I99" s="19">
        <f t="shared" ref="I99" si="38">SUM(I90:I98)</f>
        <v>0</v>
      </c>
      <c r="J99" s="19">
        <f t="shared" ref="J99:L99" si="39">SUM(J90:J98)</f>
        <v>0</v>
      </c>
      <c r="K99" s="25"/>
      <c r="L99" s="19">
        <f t="shared" si="39"/>
        <v>0</v>
      </c>
    </row>
    <row r="100" spans="1:12" ht="15.75" customHeight="1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SUM(F89+F99)</f>
        <v>500</v>
      </c>
      <c r="G100" s="32">
        <f t="shared" ref="G100:L100" si="40">SUM(G89+G99)</f>
        <v>18.48</v>
      </c>
      <c r="H100" s="32">
        <f t="shared" si="40"/>
        <v>15.92</v>
      </c>
      <c r="I100" s="32">
        <f t="shared" si="40"/>
        <v>65.12</v>
      </c>
      <c r="J100" s="32">
        <f t="shared" si="40"/>
        <v>477.45</v>
      </c>
      <c r="K100" s="32"/>
      <c r="L100" s="32">
        <f t="shared" si="40"/>
        <v>89.72</v>
      </c>
    </row>
    <row r="101" spans="1:12" ht="30.75" thickBot="1">
      <c r="A101" s="20">
        <v>2</v>
      </c>
      <c r="B101" s="21">
        <v>1</v>
      </c>
      <c r="C101" s="22" t="s">
        <v>20</v>
      </c>
      <c r="D101" s="5" t="s">
        <v>21</v>
      </c>
      <c r="E101" s="55" t="s">
        <v>74</v>
      </c>
      <c r="F101" s="40">
        <v>270</v>
      </c>
      <c r="G101" s="51">
        <v>9.6199999999999992</v>
      </c>
      <c r="H101" s="51">
        <v>10.68</v>
      </c>
      <c r="I101" s="52">
        <v>61.31</v>
      </c>
      <c r="J101" s="40">
        <v>379.84</v>
      </c>
      <c r="K101" s="51" t="s">
        <v>75</v>
      </c>
      <c r="L101" s="40">
        <v>59.72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51"/>
      <c r="K102" s="44"/>
      <c r="L102" s="43"/>
    </row>
    <row r="103" spans="1:12" ht="25.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53">
        <v>3.8</v>
      </c>
      <c r="H103" s="53">
        <v>2.9</v>
      </c>
      <c r="I103" s="54">
        <v>11.3</v>
      </c>
      <c r="J103" s="53">
        <v>86.5</v>
      </c>
      <c r="K103" s="44" t="s">
        <v>76</v>
      </c>
      <c r="L103" s="43">
        <v>20</v>
      </c>
    </row>
    <row r="104" spans="1:12" ht="15">
      <c r="A104" s="23"/>
      <c r="B104" s="15"/>
      <c r="C104" s="11"/>
      <c r="D104" s="7" t="s">
        <v>23</v>
      </c>
      <c r="E104" s="42" t="s">
        <v>47</v>
      </c>
      <c r="F104" s="43">
        <v>30</v>
      </c>
      <c r="G104" s="53">
        <v>2.1</v>
      </c>
      <c r="H104" s="53">
        <v>0.3</v>
      </c>
      <c r="I104" s="54">
        <v>14.49</v>
      </c>
      <c r="J104" s="53">
        <v>70.14</v>
      </c>
      <c r="K104" s="44" t="s">
        <v>41</v>
      </c>
      <c r="L104" s="43">
        <v>10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41">SUM(G101:G107)</f>
        <v>15.519999999999998</v>
      </c>
      <c r="H108" s="19">
        <f t="shared" si="41"/>
        <v>13.88</v>
      </c>
      <c r="I108" s="19">
        <f t="shared" si="41"/>
        <v>87.1</v>
      </c>
      <c r="J108" s="19">
        <f t="shared" si="41"/>
        <v>536.48</v>
      </c>
      <c r="K108" s="25"/>
      <c r="L108" s="19">
        <f t="shared" ref="L108" si="42">SUM(L101:L107)</f>
        <v>89.72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3">SUM(G109:G117)</f>
        <v>0</v>
      </c>
      <c r="H118" s="19">
        <f t="shared" si="43"/>
        <v>0</v>
      </c>
      <c r="I118" s="19">
        <f t="shared" si="43"/>
        <v>0</v>
      </c>
      <c r="J118" s="19">
        <f t="shared" si="43"/>
        <v>0</v>
      </c>
      <c r="K118" s="25"/>
      <c r="L118" s="19">
        <f t="shared" ref="L118" si="44">SUM(L109:L117)</f>
        <v>0</v>
      </c>
    </row>
    <row r="119" spans="1:12" ht="15">
      <c r="A119" s="29">
        <f>A101</f>
        <v>2</v>
      </c>
      <c r="B119" s="30">
        <f>B101</f>
        <v>1</v>
      </c>
      <c r="C119" s="74" t="s">
        <v>4</v>
      </c>
      <c r="D119" s="75"/>
      <c r="E119" s="31"/>
      <c r="F119" s="32">
        <f>SUM(F108+F118)</f>
        <v>500</v>
      </c>
      <c r="G119" s="32">
        <f t="shared" ref="G119:L119" si="45">SUM(G108+G118)</f>
        <v>15.519999999999998</v>
      </c>
      <c r="H119" s="32">
        <f t="shared" si="45"/>
        <v>13.88</v>
      </c>
      <c r="I119" s="32">
        <f t="shared" si="45"/>
        <v>87.1</v>
      </c>
      <c r="J119" s="32">
        <f t="shared" si="45"/>
        <v>536.48</v>
      </c>
      <c r="K119" s="32"/>
      <c r="L119" s="32">
        <f t="shared" si="45"/>
        <v>89.72</v>
      </c>
    </row>
    <row r="120" spans="1:12" ht="30.75" thickBot="1">
      <c r="A120" s="14">
        <v>2</v>
      </c>
      <c r="B120" s="15">
        <v>2</v>
      </c>
      <c r="C120" s="22" t="s">
        <v>20</v>
      </c>
      <c r="D120" s="5" t="s">
        <v>21</v>
      </c>
      <c r="E120" s="55" t="s">
        <v>77</v>
      </c>
      <c r="F120" s="40">
        <v>250</v>
      </c>
      <c r="G120" s="51">
        <v>17.399999999999999</v>
      </c>
      <c r="H120" s="51">
        <v>14</v>
      </c>
      <c r="I120" s="52">
        <v>45.3</v>
      </c>
      <c r="J120" s="40">
        <v>376.8</v>
      </c>
      <c r="K120" s="41" t="s">
        <v>79</v>
      </c>
      <c r="L120" s="40">
        <v>61.72</v>
      </c>
    </row>
    <row r="121" spans="1:12" ht="15">
      <c r="A121" s="14"/>
      <c r="B121" s="15"/>
      <c r="C121" s="11"/>
      <c r="D121" s="6"/>
      <c r="E121" s="55"/>
      <c r="F121" s="43"/>
      <c r="G121" s="51"/>
      <c r="H121" s="51"/>
      <c r="I121" s="52"/>
      <c r="J121" s="51"/>
      <c r="K121" s="44"/>
      <c r="L121" s="43"/>
    </row>
    <row r="122" spans="1:12" ht="25.5">
      <c r="A122" s="14"/>
      <c r="B122" s="15"/>
      <c r="C122" s="11"/>
      <c r="D122" s="7" t="s">
        <v>22</v>
      </c>
      <c r="E122" s="56" t="s">
        <v>78</v>
      </c>
      <c r="F122" s="43">
        <v>207</v>
      </c>
      <c r="G122" s="53">
        <v>0.3</v>
      </c>
      <c r="H122" s="53">
        <v>0</v>
      </c>
      <c r="I122" s="54">
        <v>10.58</v>
      </c>
      <c r="J122" s="53">
        <v>43.52</v>
      </c>
      <c r="K122" s="44" t="s">
        <v>52</v>
      </c>
      <c r="L122" s="43">
        <v>18</v>
      </c>
    </row>
    <row r="123" spans="1:12" ht="15">
      <c r="A123" s="14"/>
      <c r="B123" s="15"/>
      <c r="C123" s="11"/>
      <c r="D123" s="7" t="s">
        <v>23</v>
      </c>
      <c r="E123" s="56" t="s">
        <v>40</v>
      </c>
      <c r="F123" s="43">
        <v>45</v>
      </c>
      <c r="G123" s="53">
        <v>2.1</v>
      </c>
      <c r="H123" s="53">
        <v>0.3</v>
      </c>
      <c r="I123" s="54">
        <v>14.49</v>
      </c>
      <c r="J123" s="53">
        <v>70.14</v>
      </c>
      <c r="K123" s="44" t="s">
        <v>43</v>
      </c>
      <c r="L123" s="43">
        <v>10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44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502</v>
      </c>
      <c r="G127" s="19">
        <f t="shared" ref="G127:J127" si="46">SUM(G120:G126)</f>
        <v>19.8</v>
      </c>
      <c r="H127" s="19">
        <f t="shared" si="46"/>
        <v>14.3</v>
      </c>
      <c r="I127" s="19">
        <f t="shared" si="46"/>
        <v>70.36999999999999</v>
      </c>
      <c r="J127" s="19">
        <f t="shared" si="46"/>
        <v>490.46</v>
      </c>
      <c r="K127" s="25"/>
      <c r="L127" s="19">
        <f t="shared" ref="L127" si="47">SUM(L120:L126)</f>
        <v>89.72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8">SUM(G128:G136)</f>
        <v>0</v>
      </c>
      <c r="H137" s="19">
        <f t="shared" si="48"/>
        <v>0</v>
      </c>
      <c r="I137" s="19">
        <f t="shared" si="48"/>
        <v>0</v>
      </c>
      <c r="J137" s="19">
        <f t="shared" si="48"/>
        <v>0</v>
      </c>
      <c r="K137" s="25"/>
      <c r="L137" s="19">
        <f t="shared" ref="L137" si="49">SUM(L128:L136)</f>
        <v>0</v>
      </c>
    </row>
    <row r="138" spans="1:12" ht="15">
      <c r="A138" s="33">
        <f>A120</f>
        <v>2</v>
      </c>
      <c r="B138" s="33">
        <f>B120</f>
        <v>2</v>
      </c>
      <c r="C138" s="74" t="s">
        <v>4</v>
      </c>
      <c r="D138" s="75"/>
      <c r="E138" s="31"/>
      <c r="F138" s="32">
        <f>SUM(F127+F137)</f>
        <v>502</v>
      </c>
      <c r="G138" s="32">
        <f t="shared" ref="G138:L138" si="50">SUM(G127+G137)</f>
        <v>19.8</v>
      </c>
      <c r="H138" s="32">
        <f t="shared" si="50"/>
        <v>14.3</v>
      </c>
      <c r="I138" s="32">
        <f t="shared" si="50"/>
        <v>70.36999999999999</v>
      </c>
      <c r="J138" s="32">
        <f t="shared" si="50"/>
        <v>490.46</v>
      </c>
      <c r="K138" s="32"/>
      <c r="L138" s="32">
        <f t="shared" si="50"/>
        <v>89.72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230</v>
      </c>
      <c r="G139" s="51">
        <v>7.09</v>
      </c>
      <c r="H139" s="51">
        <v>10.65</v>
      </c>
      <c r="I139" s="52">
        <v>40.090000000000003</v>
      </c>
      <c r="J139" s="51">
        <v>285.33</v>
      </c>
      <c r="K139" s="41" t="s">
        <v>81</v>
      </c>
      <c r="L139" s="40">
        <v>29.72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53"/>
      <c r="K140" s="44"/>
      <c r="L140" s="43"/>
    </row>
    <row r="141" spans="1:12" ht="25.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53">
        <v>3.6</v>
      </c>
      <c r="H141" s="53">
        <v>3.6</v>
      </c>
      <c r="I141" s="54">
        <v>12.6</v>
      </c>
      <c r="J141" s="53">
        <v>100.4</v>
      </c>
      <c r="K141" s="44" t="s">
        <v>82</v>
      </c>
      <c r="L141" s="43">
        <v>20</v>
      </c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40</v>
      </c>
      <c r="G142" s="53">
        <v>3.16</v>
      </c>
      <c r="H142" s="53">
        <v>0.4</v>
      </c>
      <c r="I142" s="54">
        <v>19.32</v>
      </c>
      <c r="J142" s="53">
        <v>93.52</v>
      </c>
      <c r="K142" s="44" t="s">
        <v>41</v>
      </c>
      <c r="L142" s="43">
        <v>10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80"/>
      <c r="H143" s="80"/>
      <c r="I143" s="81"/>
      <c r="J143" s="80"/>
      <c r="K143" s="44"/>
      <c r="L143" s="43"/>
    </row>
    <row r="144" spans="1:12" ht="15">
      <c r="A144" s="23"/>
      <c r="B144" s="15"/>
      <c r="C144" s="11"/>
      <c r="D144" s="6" t="s">
        <v>44</v>
      </c>
      <c r="E144" s="42" t="s">
        <v>80</v>
      </c>
      <c r="F144" s="43">
        <v>30</v>
      </c>
      <c r="G144" s="80">
        <v>0.4</v>
      </c>
      <c r="H144" s="80">
        <v>0.4</v>
      </c>
      <c r="I144" s="81">
        <v>9.8000000000000007</v>
      </c>
      <c r="J144" s="80">
        <v>47</v>
      </c>
      <c r="K144" s="44" t="s">
        <v>42</v>
      </c>
      <c r="L144" s="43">
        <v>30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51">SUM(G139:G145)</f>
        <v>14.25</v>
      </c>
      <c r="H146" s="19">
        <f t="shared" si="51"/>
        <v>15.05</v>
      </c>
      <c r="I146" s="19">
        <f t="shared" si="51"/>
        <v>81.81</v>
      </c>
      <c r="J146" s="19">
        <f t="shared" si="51"/>
        <v>526.25</v>
      </c>
      <c r="K146" s="25"/>
      <c r="L146" s="19">
        <f t="shared" ref="L146" si="52">SUM(L139:L145)</f>
        <v>89.72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3">SUM(G147:G155)</f>
        <v>0</v>
      </c>
      <c r="H156" s="19">
        <f t="shared" si="53"/>
        <v>0</v>
      </c>
      <c r="I156" s="19">
        <f t="shared" si="53"/>
        <v>0</v>
      </c>
      <c r="J156" s="19">
        <f t="shared" si="53"/>
        <v>0</v>
      </c>
      <c r="K156" s="25"/>
      <c r="L156" s="19">
        <f t="shared" ref="L156" si="54">SUM(L147:L155)</f>
        <v>0</v>
      </c>
    </row>
    <row r="157" spans="1:12" ht="15">
      <c r="A157" s="29">
        <f>A139</f>
        <v>2</v>
      </c>
      <c r="B157" s="30">
        <f>B139</f>
        <v>3</v>
      </c>
      <c r="C157" s="74" t="s">
        <v>4</v>
      </c>
      <c r="D157" s="75"/>
      <c r="E157" s="31"/>
      <c r="F157" s="32">
        <f>SUM(F146+F156)</f>
        <v>500</v>
      </c>
      <c r="G157" s="32">
        <f t="shared" ref="G157:L157" si="55">SUM(G146+G156)</f>
        <v>14.25</v>
      </c>
      <c r="H157" s="32">
        <f t="shared" si="55"/>
        <v>15.05</v>
      </c>
      <c r="I157" s="32">
        <f t="shared" si="55"/>
        <v>81.81</v>
      </c>
      <c r="J157" s="32">
        <f t="shared" si="55"/>
        <v>526.25</v>
      </c>
      <c r="K157" s="32"/>
      <c r="L157" s="32">
        <f t="shared" si="55"/>
        <v>89.72</v>
      </c>
    </row>
    <row r="158" spans="1:12" ht="38.25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300</v>
      </c>
      <c r="G158" s="40">
        <v>17.97</v>
      </c>
      <c r="H158" s="40">
        <v>19.27</v>
      </c>
      <c r="I158" s="40">
        <v>53.01</v>
      </c>
      <c r="J158" s="51">
        <v>457.36</v>
      </c>
      <c r="K158" s="41" t="s">
        <v>84</v>
      </c>
      <c r="L158" s="78">
        <v>64.72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63"/>
    </row>
    <row r="160" spans="1:12" ht="25.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0.16</v>
      </c>
      <c r="H160" s="43" t="s">
        <v>55</v>
      </c>
      <c r="I160" s="43">
        <v>7.18</v>
      </c>
      <c r="J160" s="43">
        <v>30.08</v>
      </c>
      <c r="K160" s="44" t="s">
        <v>45</v>
      </c>
      <c r="L160" s="63">
        <v>20</v>
      </c>
    </row>
    <row r="161" spans="1:12" ht="15">
      <c r="A161" s="23"/>
      <c r="B161" s="15"/>
      <c r="C161" s="11"/>
      <c r="D161" s="7" t="s">
        <v>23</v>
      </c>
      <c r="E161" s="42" t="s">
        <v>53</v>
      </c>
      <c r="F161" s="43">
        <v>30</v>
      </c>
      <c r="G161" s="43">
        <v>2.1</v>
      </c>
      <c r="H161" s="43">
        <v>0.3</v>
      </c>
      <c r="I161" s="43">
        <v>14.49</v>
      </c>
      <c r="J161" s="43">
        <v>70.14</v>
      </c>
      <c r="K161" s="44" t="s">
        <v>43</v>
      </c>
      <c r="L161" s="43">
        <v>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56">SUM(G158:G164)</f>
        <v>20.23</v>
      </c>
      <c r="H165" s="19">
        <f t="shared" si="56"/>
        <v>19.57</v>
      </c>
      <c r="I165" s="19">
        <f t="shared" si="56"/>
        <v>74.679999999999993</v>
      </c>
      <c r="J165" s="19">
        <f t="shared" si="56"/>
        <v>557.58000000000004</v>
      </c>
      <c r="K165" s="25"/>
      <c r="L165" s="19">
        <f t="shared" ref="L165" si="57">SUM(L158:L164)</f>
        <v>89.72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58">SUM(G166:G174)</f>
        <v>0</v>
      </c>
      <c r="H175" s="19">
        <f t="shared" si="58"/>
        <v>0</v>
      </c>
      <c r="I175" s="19">
        <f t="shared" si="58"/>
        <v>0</v>
      </c>
      <c r="J175" s="19">
        <f t="shared" si="58"/>
        <v>0</v>
      </c>
      <c r="K175" s="25"/>
      <c r="L175" s="19">
        <f t="shared" ref="L175" si="59">SUM(L166:L174)</f>
        <v>0</v>
      </c>
    </row>
    <row r="176" spans="1:12" ht="15">
      <c r="A176" s="29">
        <f>A158</f>
        <v>2</v>
      </c>
      <c r="B176" s="30">
        <f>B158</f>
        <v>4</v>
      </c>
      <c r="C176" s="74" t="s">
        <v>4</v>
      </c>
      <c r="D176" s="75"/>
      <c r="E176" s="31"/>
      <c r="F176" s="32">
        <f>SUM(F165+F175)</f>
        <v>530</v>
      </c>
      <c r="G176" s="32">
        <f t="shared" ref="G176:L176" si="60">SUM(G165+G175)</f>
        <v>20.23</v>
      </c>
      <c r="H176" s="32">
        <f t="shared" si="60"/>
        <v>19.57</v>
      </c>
      <c r="I176" s="32">
        <f t="shared" si="60"/>
        <v>74.679999999999993</v>
      </c>
      <c r="J176" s="32">
        <f t="shared" si="60"/>
        <v>557.58000000000004</v>
      </c>
      <c r="K176" s="32"/>
      <c r="L176" s="32">
        <f t="shared" si="60"/>
        <v>89.72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>
        <v>260</v>
      </c>
      <c r="G177" s="51">
        <v>19.420000000000002</v>
      </c>
      <c r="H177" s="51">
        <v>14.2</v>
      </c>
      <c r="I177" s="52">
        <v>44.41</v>
      </c>
      <c r="J177" s="51">
        <v>391.16</v>
      </c>
      <c r="K177" s="41" t="s">
        <v>86</v>
      </c>
      <c r="L177" s="40">
        <v>61.72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53">
        <v>0.3</v>
      </c>
      <c r="H179" s="53">
        <v>0</v>
      </c>
      <c r="I179" s="54">
        <v>10.58</v>
      </c>
      <c r="J179" s="53">
        <v>43.52</v>
      </c>
      <c r="K179" s="44" t="s">
        <v>45</v>
      </c>
      <c r="L179" s="43">
        <v>18</v>
      </c>
    </row>
    <row r="180" spans="1:12" ht="1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53">
        <v>2.1</v>
      </c>
      <c r="H180" s="53">
        <v>0.3</v>
      </c>
      <c r="I180" s="54">
        <v>14.49</v>
      </c>
      <c r="J180" s="53">
        <v>70.14</v>
      </c>
      <c r="K180" s="44" t="s">
        <v>43</v>
      </c>
      <c r="L180" s="43">
        <v>10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44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61">SUM(G177:G183)</f>
        <v>21.820000000000004</v>
      </c>
      <c r="H184" s="19">
        <f t="shared" si="61"/>
        <v>14.5</v>
      </c>
      <c r="I184" s="19">
        <f t="shared" si="61"/>
        <v>69.47999999999999</v>
      </c>
      <c r="J184" s="19">
        <f t="shared" si="61"/>
        <v>504.82</v>
      </c>
      <c r="K184" s="25"/>
      <c r="L184" s="19">
        <f t="shared" ref="L184" si="62">SUM(L177:L183)</f>
        <v>89.72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63">SUM(G185:G193)</f>
        <v>0</v>
      </c>
      <c r="H194" s="19">
        <f t="shared" si="63"/>
        <v>0</v>
      </c>
      <c r="I194" s="19">
        <f t="shared" si="63"/>
        <v>0</v>
      </c>
      <c r="J194" s="19">
        <f t="shared" si="63"/>
        <v>0</v>
      </c>
      <c r="K194" s="25"/>
      <c r="L194" s="19">
        <f t="shared" ref="L194" si="64">SUM(L185:L193)</f>
        <v>0</v>
      </c>
    </row>
    <row r="195" spans="1:12" ht="15" customHeight="1" thickBot="1">
      <c r="A195" s="29">
        <f>A177</f>
        <v>2</v>
      </c>
      <c r="B195" s="30">
        <f>B177</f>
        <v>5</v>
      </c>
      <c r="C195" s="74" t="s">
        <v>4</v>
      </c>
      <c r="D195" s="77"/>
      <c r="E195" s="31"/>
      <c r="F195" s="32">
        <f>SUM(F184+F194)</f>
        <v>500</v>
      </c>
      <c r="G195" s="32">
        <f t="shared" ref="G195:L195" si="65">SUM(G184+G194)</f>
        <v>21.820000000000004</v>
      </c>
      <c r="H195" s="32">
        <f t="shared" si="65"/>
        <v>14.5</v>
      </c>
      <c r="I195" s="32">
        <f t="shared" si="65"/>
        <v>69.47999999999999</v>
      </c>
      <c r="J195" s="32">
        <f t="shared" si="65"/>
        <v>504.82</v>
      </c>
      <c r="K195" s="32"/>
      <c r="L195" s="32">
        <f t="shared" si="65"/>
        <v>89.72</v>
      </c>
    </row>
    <row r="196" spans="1:12" ht="13.5" thickBot="1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508.2</v>
      </c>
      <c r="G196" s="34">
        <f>(G24+G43+G62+G81+G100+G119+G138+G157+G176+G195)/(IF(G24=0,0,1)+IF(G43=0,0,1)+IF(G62=0,0,1)+IF(G81=0,0,1)+IF(G100=0,0,1)+IF(G119=0,0,1)+IF(G138=0,0,1)+IF(G157=0,0,1)+IF(G176=0,0,1)+IF(G195=0,0,1))</f>
        <v>18.103999999999999</v>
      </c>
      <c r="H196" s="34">
        <f>(H24+H43+H62+H81+H100+H119+H138+H157+H176+H195)/(IF(H24=0,0,1)+IF(H43=0,0,1)+IF(H62=0,0,1)+IF(H81=0,0,1)+IF(H100=0,0,1)+IF(H119=0,0,1)+IF(H138=0,0,1)+IF(H157=0,0,1)+IF(H176=0,0,1)+IF(H195=0,0,1))</f>
        <v>15.834999999999999</v>
      </c>
      <c r="I196" s="34">
        <f>(I24+I43+I62+I81+I100+I119+I138+I157+I176+I195)/(IF(I24=0,0,1)+IF(I43=0,0,1)+IF(I62=0,0,1)+IF(I81=0,0,1)+IF(I100=0,0,1)+IF(I119=0,0,1)+IF(I138=0,0,1)+IF(I157=0,0,1)+IF(I176=0,0,1)+IF(I195=0,0,1))</f>
        <v>75.529000000000011</v>
      </c>
      <c r="J196" s="34">
        <f>(J24+J43+J62+J81+J100+J119+J138+J157+J176+J195)/(IF(J24=0,0,1)+IF(J43=0,0,1)+IF(J62=0,0,1)+IF(J81=0,0,1)+IF(J100=0,0,1)+IF(J119=0,0,1)+IF(J138=0,0,1)+IF(J157=0,0,1)+IF(J176=0,0,1)+IF(J195=0,0,1))</f>
        <v>519.83699999999988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89.720000000000013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2026-01-21T11:29:00Z</dcterms:modified>
</cp:coreProperties>
</file>